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CCJ\CharterReview\"/>
    </mc:Choice>
  </mc:AlternateContent>
  <xr:revisionPtr revIDLastSave="0" documentId="13_ncr:1_{82FC541E-133C-4A85-B435-7695D82DC6E4}" xr6:coauthVersionLast="47" xr6:coauthVersionMax="47" xr10:uidLastSave="{00000000-0000-0000-0000-000000000000}"/>
  <bookViews>
    <workbookView xWindow="1515" yWindow="1515" windowWidth="26550" windowHeight="14055" xr2:uid="{D0EE776D-4969-47B3-B84A-CA1FF46A9A6E}"/>
  </bookViews>
  <sheets>
    <sheet name="PlanEvotes-1938 and 19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1" i="1" l="1"/>
  <c r="N61" i="1"/>
  <c r="L61" i="1"/>
  <c r="N59" i="1"/>
  <c r="M59" i="1"/>
  <c r="L59" i="1"/>
  <c r="Q42" i="1"/>
  <c r="P42" i="1"/>
  <c r="O42" i="1"/>
  <c r="Q32" i="1"/>
  <c r="P32" i="1"/>
  <c r="O32" i="1"/>
  <c r="Q27" i="1"/>
  <c r="P27" i="1"/>
  <c r="O27" i="1"/>
  <c r="Q58" i="1"/>
  <c r="P58" i="1"/>
  <c r="O58" i="1"/>
  <c r="Q53" i="1"/>
  <c r="P53" i="1"/>
  <c r="O53" i="1"/>
  <c r="Q48" i="1"/>
  <c r="P48" i="1"/>
  <c r="O48" i="1"/>
  <c r="Q37" i="1"/>
  <c r="P37" i="1"/>
  <c r="O37" i="1"/>
  <c r="Q22" i="1"/>
  <c r="P22" i="1"/>
  <c r="O22" i="1"/>
  <c r="Q17" i="1"/>
  <c r="P17" i="1"/>
  <c r="O17" i="1"/>
  <c r="Q12" i="1"/>
  <c r="P12" i="1"/>
  <c r="O12" i="1"/>
  <c r="Q7" i="1"/>
  <c r="P7" i="1"/>
  <c r="O7" i="1"/>
  <c r="D59" i="1"/>
  <c r="E59" i="1"/>
  <c r="G48" i="1"/>
  <c r="H48" i="1"/>
  <c r="F48" i="1"/>
  <c r="H41" i="1"/>
  <c r="G41" i="1"/>
  <c r="F41" i="1"/>
  <c r="H31" i="1"/>
  <c r="G31" i="1"/>
  <c r="F31" i="1"/>
  <c r="G26" i="1"/>
  <c r="H26" i="1"/>
  <c r="F26" i="1"/>
  <c r="H58" i="1"/>
  <c r="G58" i="1"/>
  <c r="F58" i="1"/>
  <c r="H53" i="1"/>
  <c r="G53" i="1"/>
  <c r="F53" i="1"/>
  <c r="H37" i="1"/>
  <c r="G37" i="1"/>
  <c r="F37" i="1"/>
  <c r="H22" i="1"/>
  <c r="G22" i="1"/>
  <c r="F22" i="1"/>
  <c r="H17" i="1"/>
  <c r="G17" i="1"/>
  <c r="F17" i="1"/>
  <c r="H12" i="1"/>
  <c r="G12" i="1"/>
  <c r="F12" i="1"/>
  <c r="G7" i="1"/>
  <c r="H7" i="1"/>
  <c r="F7" i="1"/>
  <c r="C59" i="1"/>
  <c r="F59" i="1" l="1"/>
  <c r="Q59" i="1"/>
  <c r="P59" i="1"/>
  <c r="O59" i="1"/>
  <c r="H59" i="1"/>
  <c r="G59" i="1"/>
</calcChain>
</file>

<file path=xl/sharedStrings.xml><?xml version="1.0" encoding="utf-8"?>
<sst xmlns="http://schemas.openxmlformats.org/spreadsheetml/2006/main" count="155" uniqueCount="31">
  <si>
    <t>Yes</t>
  </si>
  <si>
    <t>No</t>
  </si>
  <si>
    <t>Blank</t>
  </si>
  <si>
    <t>Ward 1</t>
  </si>
  <si>
    <t>Ward 2</t>
  </si>
  <si>
    <t>Total</t>
  </si>
  <si>
    <t>Ward 3</t>
  </si>
  <si>
    <t>Ward 4</t>
  </si>
  <si>
    <t>Ward 5</t>
  </si>
  <si>
    <t>Ward 6</t>
  </si>
  <si>
    <t>Ward 7</t>
  </si>
  <si>
    <t>Ward 8</t>
  </si>
  <si>
    <t>Ward 9</t>
  </si>
  <si>
    <t>Ward 10</t>
  </si>
  <si>
    <t>Ward 11</t>
  </si>
  <si>
    <t>Pct 1</t>
  </si>
  <si>
    <t>Pct 2</t>
  </si>
  <si>
    <t>Pct 3</t>
  </si>
  <si>
    <t>Pct 4</t>
  </si>
  <si>
    <t>Pct 6</t>
  </si>
  <si>
    <t>Pct 5</t>
  </si>
  <si>
    <t>Citywide</t>
  </si>
  <si>
    <t>1938 Ward Totals</t>
  </si>
  <si>
    <t>1940 Ward Totals</t>
  </si>
  <si>
    <t>Chronicle</t>
  </si>
  <si>
    <t>Recount</t>
  </si>
  <si>
    <t>error (Chronicle 801)</t>
  </si>
  <si>
    <t>error (Chronicle 724)</t>
  </si>
  <si>
    <t>error (Chronicle 2001)</t>
  </si>
  <si>
    <t>difference</t>
  </si>
  <si>
    <t>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</si>
</sst>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E740-217D-4FC4-9616-64160F8C9F71}">
  <dimension ref="A1:S61"/>
  <sheetViews>
    <sheetView tabSelected="1" topLeftCell="A35" workbookViewId="0">
      <selection activeCell="F69" sqref="F69"/>
    </sheetView>
  </sheetViews>
  <sheetFormatPr defaultRowHeight="12.75" x14ac:dyDescent="0.2"/>
  <cols>
    <col min="18" max="18" width="19" bestFit="1" customWidth="1"/>
  </cols>
  <sheetData>
    <row r="1" spans="1:19" x14ac:dyDescent="0.2">
      <c r="F1" s="7" t="s">
        <v>22</v>
      </c>
      <c r="G1" s="7"/>
      <c r="H1" s="7"/>
      <c r="O1" s="2"/>
      <c r="P1" s="1" t="s">
        <v>23</v>
      </c>
      <c r="Q1" s="1"/>
    </row>
    <row r="2" spans="1:19" x14ac:dyDescent="0.2">
      <c r="C2" t="s">
        <v>0</v>
      </c>
      <c r="D2" t="s">
        <v>1</v>
      </c>
      <c r="E2" t="s">
        <v>2</v>
      </c>
      <c r="F2" t="s">
        <v>0</v>
      </c>
      <c r="G2" t="s">
        <v>1</v>
      </c>
      <c r="H2" t="s">
        <v>2</v>
      </c>
      <c r="L2" t="s">
        <v>0</v>
      </c>
      <c r="M2" t="s">
        <v>1</v>
      </c>
      <c r="N2" t="s">
        <v>2</v>
      </c>
      <c r="O2" t="s">
        <v>0</v>
      </c>
      <c r="P2" t="s">
        <v>1</v>
      </c>
      <c r="Q2" t="s">
        <v>2</v>
      </c>
    </row>
    <row r="3" spans="1:19" s="3" customFormat="1" x14ac:dyDescent="0.2">
      <c r="A3" s="3" t="s">
        <v>3</v>
      </c>
      <c r="B3" s="3" t="s">
        <v>15</v>
      </c>
      <c r="C3" s="3">
        <v>192</v>
      </c>
      <c r="D3" s="3">
        <v>510</v>
      </c>
      <c r="E3" s="3">
        <v>150</v>
      </c>
      <c r="J3" s="3" t="s">
        <v>3</v>
      </c>
      <c r="K3" s="3" t="s">
        <v>15</v>
      </c>
      <c r="L3" s="3">
        <v>299</v>
      </c>
      <c r="M3" s="3">
        <v>470</v>
      </c>
      <c r="N3" s="3">
        <v>195</v>
      </c>
    </row>
    <row r="4" spans="1:19" x14ac:dyDescent="0.2">
      <c r="B4" t="s">
        <v>16</v>
      </c>
      <c r="C4">
        <v>198</v>
      </c>
      <c r="D4">
        <v>581</v>
      </c>
      <c r="E4">
        <v>171</v>
      </c>
      <c r="K4" t="s">
        <v>16</v>
      </c>
      <c r="L4">
        <v>359</v>
      </c>
      <c r="M4">
        <v>486</v>
      </c>
      <c r="N4">
        <v>268</v>
      </c>
    </row>
    <row r="5" spans="1:19" x14ac:dyDescent="0.2">
      <c r="B5" t="s">
        <v>17</v>
      </c>
      <c r="C5">
        <v>184</v>
      </c>
      <c r="D5">
        <v>517</v>
      </c>
      <c r="E5">
        <v>135</v>
      </c>
      <c r="K5" t="s">
        <v>17</v>
      </c>
      <c r="L5">
        <v>244</v>
      </c>
      <c r="M5">
        <v>483</v>
      </c>
      <c r="N5">
        <v>232</v>
      </c>
    </row>
    <row r="6" spans="1:19" x14ac:dyDescent="0.2">
      <c r="B6" t="s">
        <v>18</v>
      </c>
      <c r="C6">
        <v>223</v>
      </c>
      <c r="D6">
        <v>568</v>
      </c>
      <c r="E6">
        <v>122</v>
      </c>
      <c r="K6" t="s">
        <v>18</v>
      </c>
      <c r="L6">
        <v>380</v>
      </c>
      <c r="M6">
        <v>477</v>
      </c>
      <c r="N6">
        <v>241</v>
      </c>
    </row>
    <row r="7" spans="1:19" x14ac:dyDescent="0.2">
      <c r="B7" t="s">
        <v>20</v>
      </c>
      <c r="C7">
        <v>197</v>
      </c>
      <c r="D7">
        <v>477</v>
      </c>
      <c r="E7">
        <v>91</v>
      </c>
      <c r="F7">
        <f>SUM(C3:C7)</f>
        <v>994</v>
      </c>
      <c r="G7">
        <f t="shared" ref="G7:H7" si="0">SUM(D3:D7)</f>
        <v>2653</v>
      </c>
      <c r="H7">
        <f t="shared" si="0"/>
        <v>669</v>
      </c>
      <c r="K7" t="s">
        <v>20</v>
      </c>
      <c r="L7">
        <v>348</v>
      </c>
      <c r="M7">
        <v>485</v>
      </c>
      <c r="N7">
        <v>161</v>
      </c>
      <c r="O7">
        <f>SUM(L3:L7)</f>
        <v>1630</v>
      </c>
      <c r="P7">
        <f t="shared" ref="P7" si="1">SUM(M3:M7)</f>
        <v>2401</v>
      </c>
      <c r="Q7">
        <f t="shared" ref="Q7" si="2">SUM(N3:N7)</f>
        <v>1097</v>
      </c>
    </row>
    <row r="8" spans="1:19" s="3" customFormat="1" x14ac:dyDescent="0.2">
      <c r="A8" s="3" t="s">
        <v>4</v>
      </c>
      <c r="B8" s="3" t="s">
        <v>15</v>
      </c>
      <c r="C8" s="3">
        <v>86</v>
      </c>
      <c r="D8" s="3">
        <v>178</v>
      </c>
      <c r="E8" s="3">
        <v>43</v>
      </c>
      <c r="J8" s="3" t="s">
        <v>4</v>
      </c>
      <c r="K8" s="3" t="s">
        <v>15</v>
      </c>
      <c r="L8" s="3">
        <v>357</v>
      </c>
      <c r="M8" s="3">
        <v>381</v>
      </c>
      <c r="N8" s="3">
        <v>177</v>
      </c>
    </row>
    <row r="9" spans="1:19" x14ac:dyDescent="0.2">
      <c r="B9" t="s">
        <v>16</v>
      </c>
      <c r="C9">
        <v>269</v>
      </c>
      <c r="D9">
        <v>701</v>
      </c>
      <c r="E9">
        <v>114</v>
      </c>
      <c r="K9" t="s">
        <v>16</v>
      </c>
      <c r="L9" s="4">
        <v>356</v>
      </c>
      <c r="M9" s="4">
        <v>470</v>
      </c>
      <c r="N9" s="4">
        <v>193</v>
      </c>
    </row>
    <row r="10" spans="1:19" x14ac:dyDescent="0.2">
      <c r="B10" t="s">
        <v>17</v>
      </c>
      <c r="C10">
        <v>234</v>
      </c>
      <c r="D10">
        <v>442</v>
      </c>
      <c r="E10">
        <v>102</v>
      </c>
      <c r="K10" t="s">
        <v>17</v>
      </c>
      <c r="L10" s="4">
        <v>399</v>
      </c>
      <c r="M10" s="4">
        <v>328</v>
      </c>
      <c r="N10" s="4">
        <v>168</v>
      </c>
    </row>
    <row r="11" spans="1:19" x14ac:dyDescent="0.2">
      <c r="B11" t="s">
        <v>18</v>
      </c>
      <c r="C11">
        <v>224</v>
      </c>
      <c r="D11">
        <v>400</v>
      </c>
      <c r="E11">
        <v>118</v>
      </c>
      <c r="K11" t="s">
        <v>18</v>
      </c>
      <c r="L11" s="4">
        <v>403</v>
      </c>
      <c r="M11" s="4">
        <v>403</v>
      </c>
      <c r="N11" s="4">
        <v>191</v>
      </c>
    </row>
    <row r="12" spans="1:19" x14ac:dyDescent="0.2">
      <c r="B12" t="s">
        <v>20</v>
      </c>
      <c r="C12">
        <v>274</v>
      </c>
      <c r="D12">
        <v>326</v>
      </c>
      <c r="E12">
        <v>95</v>
      </c>
      <c r="F12">
        <f>SUM(C8:C12)</f>
        <v>1087</v>
      </c>
      <c r="G12">
        <f t="shared" ref="G12" si="3">SUM(D8:D12)</f>
        <v>2047</v>
      </c>
      <c r="H12">
        <f t="shared" ref="H12" si="4">SUM(E8:E12)</f>
        <v>472</v>
      </c>
      <c r="K12" t="s">
        <v>20</v>
      </c>
      <c r="L12" s="4">
        <v>546</v>
      </c>
      <c r="M12" s="4">
        <v>353</v>
      </c>
      <c r="N12" s="4">
        <v>198</v>
      </c>
      <c r="O12" s="5">
        <f>SUM(L8:L12)</f>
        <v>2061</v>
      </c>
      <c r="P12">
        <f t="shared" ref="P12" si="5">SUM(M8:M12)</f>
        <v>1935</v>
      </c>
      <c r="Q12">
        <f t="shared" ref="Q12" si="6">SUM(N8:N12)</f>
        <v>927</v>
      </c>
      <c r="R12" t="s">
        <v>28</v>
      </c>
      <c r="S12">
        <v>60</v>
      </c>
    </row>
    <row r="13" spans="1:19" s="3" customFormat="1" x14ac:dyDescent="0.2">
      <c r="A13" s="3" t="s">
        <v>6</v>
      </c>
      <c r="B13" s="3" t="s">
        <v>15</v>
      </c>
      <c r="C13" s="3">
        <v>176</v>
      </c>
      <c r="D13" s="3">
        <v>480</v>
      </c>
      <c r="E13" s="3">
        <v>91</v>
      </c>
      <c r="J13" s="3" t="s">
        <v>6</v>
      </c>
      <c r="K13" s="3" t="s">
        <v>15</v>
      </c>
      <c r="L13" s="3">
        <v>325</v>
      </c>
      <c r="M13" s="3">
        <v>474</v>
      </c>
      <c r="N13" s="3">
        <v>168</v>
      </c>
    </row>
    <row r="14" spans="1:19" x14ac:dyDescent="0.2">
      <c r="B14" t="s">
        <v>16</v>
      </c>
      <c r="C14">
        <v>158</v>
      </c>
      <c r="D14">
        <v>509</v>
      </c>
      <c r="E14">
        <v>106</v>
      </c>
      <c r="K14" t="s">
        <v>16</v>
      </c>
      <c r="L14" s="4">
        <v>284</v>
      </c>
      <c r="M14" s="4">
        <v>528</v>
      </c>
      <c r="N14" s="4">
        <v>156</v>
      </c>
    </row>
    <row r="15" spans="1:19" x14ac:dyDescent="0.2">
      <c r="B15" t="s">
        <v>17</v>
      </c>
      <c r="C15">
        <v>202</v>
      </c>
      <c r="D15">
        <v>416</v>
      </c>
      <c r="E15">
        <v>63</v>
      </c>
      <c r="K15" t="s">
        <v>17</v>
      </c>
      <c r="L15" s="4">
        <v>298</v>
      </c>
      <c r="M15" s="4">
        <v>385</v>
      </c>
      <c r="N15" s="4">
        <v>108</v>
      </c>
    </row>
    <row r="16" spans="1:19" x14ac:dyDescent="0.2">
      <c r="B16" t="s">
        <v>18</v>
      </c>
      <c r="C16">
        <v>240</v>
      </c>
      <c r="D16">
        <v>537</v>
      </c>
      <c r="E16">
        <v>71</v>
      </c>
      <c r="K16" t="s">
        <v>18</v>
      </c>
      <c r="L16" s="4">
        <v>306</v>
      </c>
      <c r="M16" s="4">
        <v>344</v>
      </c>
      <c r="N16" s="4">
        <v>87</v>
      </c>
    </row>
    <row r="17" spans="1:19" x14ac:dyDescent="0.2">
      <c r="B17" t="s">
        <v>20</v>
      </c>
      <c r="C17">
        <v>244</v>
      </c>
      <c r="D17">
        <v>484</v>
      </c>
      <c r="E17">
        <v>47</v>
      </c>
      <c r="F17">
        <f>SUM(C13:C17)</f>
        <v>1020</v>
      </c>
      <c r="G17">
        <f t="shared" ref="G17" si="7">SUM(D13:D17)</f>
        <v>2426</v>
      </c>
      <c r="H17">
        <f t="shared" ref="H17" si="8">SUM(E13:E17)</f>
        <v>378</v>
      </c>
      <c r="K17" t="s">
        <v>20</v>
      </c>
      <c r="L17" s="4">
        <v>371</v>
      </c>
      <c r="M17" s="4">
        <v>419</v>
      </c>
      <c r="N17" s="4">
        <v>111</v>
      </c>
      <c r="O17">
        <f>SUM(L13:L17)</f>
        <v>1584</v>
      </c>
      <c r="P17">
        <f t="shared" ref="P17" si="9">SUM(M13:M17)</f>
        <v>2150</v>
      </c>
      <c r="Q17">
        <f t="shared" ref="Q17" si="10">SUM(N13:N17)</f>
        <v>630</v>
      </c>
    </row>
    <row r="18" spans="1:19" s="3" customFormat="1" x14ac:dyDescent="0.2">
      <c r="A18" s="3" t="s">
        <v>7</v>
      </c>
      <c r="B18" s="3" t="s">
        <v>15</v>
      </c>
      <c r="C18" s="3">
        <v>153</v>
      </c>
      <c r="D18" s="3">
        <v>250</v>
      </c>
      <c r="E18" s="3">
        <v>51</v>
      </c>
      <c r="J18" s="3" t="s">
        <v>7</v>
      </c>
      <c r="K18" s="3" t="s">
        <v>15</v>
      </c>
      <c r="L18" s="3">
        <v>425</v>
      </c>
      <c r="M18" s="3">
        <v>295</v>
      </c>
      <c r="N18" s="3">
        <v>216</v>
      </c>
    </row>
    <row r="19" spans="1:19" x14ac:dyDescent="0.2">
      <c r="B19" t="s">
        <v>16</v>
      </c>
      <c r="C19">
        <v>355</v>
      </c>
      <c r="D19">
        <v>315</v>
      </c>
      <c r="E19">
        <v>47</v>
      </c>
      <c r="K19" t="s">
        <v>16</v>
      </c>
      <c r="L19" s="4">
        <v>586</v>
      </c>
      <c r="M19" s="4">
        <v>310</v>
      </c>
      <c r="N19" s="4">
        <v>166</v>
      </c>
    </row>
    <row r="20" spans="1:19" x14ac:dyDescent="0.2">
      <c r="B20" t="s">
        <v>17</v>
      </c>
      <c r="C20">
        <v>476</v>
      </c>
      <c r="D20">
        <v>313</v>
      </c>
      <c r="E20">
        <v>105</v>
      </c>
      <c r="K20" t="s">
        <v>17</v>
      </c>
      <c r="L20" s="4">
        <v>552</v>
      </c>
      <c r="M20" s="4">
        <v>279</v>
      </c>
      <c r="N20" s="4">
        <v>144</v>
      </c>
    </row>
    <row r="21" spans="1:19" x14ac:dyDescent="0.2">
      <c r="B21" t="s">
        <v>18</v>
      </c>
      <c r="C21">
        <v>612</v>
      </c>
      <c r="D21">
        <v>379</v>
      </c>
      <c r="E21">
        <v>111</v>
      </c>
      <c r="K21" t="s">
        <v>18</v>
      </c>
      <c r="L21" s="4">
        <v>660</v>
      </c>
      <c r="M21" s="4">
        <v>249</v>
      </c>
      <c r="N21" s="4">
        <v>104</v>
      </c>
    </row>
    <row r="22" spans="1:19" x14ac:dyDescent="0.2">
      <c r="B22" t="s">
        <v>20</v>
      </c>
      <c r="C22">
        <v>651</v>
      </c>
      <c r="D22">
        <v>360</v>
      </c>
      <c r="E22">
        <v>95</v>
      </c>
      <c r="F22">
        <f>SUM(C18:C22)</f>
        <v>2247</v>
      </c>
      <c r="G22">
        <f t="shared" ref="G22" si="11">SUM(D18:D22)</f>
        <v>1617</v>
      </c>
      <c r="H22">
        <f t="shared" ref="H22" si="12">SUM(E18:E22)</f>
        <v>409</v>
      </c>
      <c r="K22" t="s">
        <v>20</v>
      </c>
      <c r="L22" s="4">
        <v>704</v>
      </c>
      <c r="M22" s="4">
        <v>274</v>
      </c>
      <c r="N22" s="4">
        <v>89</v>
      </c>
      <c r="O22">
        <f>SUM(L18:L22)</f>
        <v>2927</v>
      </c>
      <c r="P22">
        <f t="shared" ref="P22" si="13">SUM(M18:M22)</f>
        <v>1407</v>
      </c>
      <c r="Q22" s="5">
        <f t="shared" ref="Q22" si="14">SUM(N18:N22)</f>
        <v>719</v>
      </c>
      <c r="R22" t="s">
        <v>27</v>
      </c>
      <c r="S22">
        <v>-5</v>
      </c>
    </row>
    <row r="23" spans="1:19" s="3" customFormat="1" x14ac:dyDescent="0.2">
      <c r="A23" s="3" t="s">
        <v>8</v>
      </c>
      <c r="B23" s="3" t="s">
        <v>15</v>
      </c>
      <c r="C23" s="3">
        <v>279</v>
      </c>
      <c r="D23" s="3">
        <v>468</v>
      </c>
      <c r="E23" s="3">
        <v>70</v>
      </c>
      <c r="J23" s="3" t="s">
        <v>8</v>
      </c>
      <c r="K23" s="3" t="s">
        <v>15</v>
      </c>
      <c r="L23" s="3">
        <v>398</v>
      </c>
      <c r="M23" s="3">
        <v>416</v>
      </c>
      <c r="N23" s="3">
        <v>160</v>
      </c>
    </row>
    <row r="24" spans="1:19" x14ac:dyDescent="0.2">
      <c r="B24" t="s">
        <v>16</v>
      </c>
      <c r="C24">
        <v>518</v>
      </c>
      <c r="D24">
        <v>375</v>
      </c>
      <c r="E24">
        <v>91</v>
      </c>
      <c r="K24" t="s">
        <v>16</v>
      </c>
      <c r="L24" s="4">
        <v>516</v>
      </c>
      <c r="M24" s="4">
        <v>237</v>
      </c>
      <c r="N24" s="4">
        <v>127</v>
      </c>
    </row>
    <row r="25" spans="1:19" x14ac:dyDescent="0.2">
      <c r="B25" t="s">
        <v>17</v>
      </c>
      <c r="C25">
        <v>512</v>
      </c>
      <c r="D25">
        <v>498</v>
      </c>
      <c r="E25">
        <v>124</v>
      </c>
      <c r="K25" t="s">
        <v>17</v>
      </c>
      <c r="L25" s="4">
        <v>461</v>
      </c>
      <c r="M25" s="4">
        <v>288</v>
      </c>
      <c r="N25" s="4">
        <v>132</v>
      </c>
    </row>
    <row r="26" spans="1:19" x14ac:dyDescent="0.2">
      <c r="B26" t="s">
        <v>18</v>
      </c>
      <c r="C26">
        <v>405</v>
      </c>
      <c r="D26">
        <v>463</v>
      </c>
      <c r="E26">
        <v>85</v>
      </c>
      <c r="F26">
        <f>SUM(C23:C26)</f>
        <v>1714</v>
      </c>
      <c r="G26">
        <f t="shared" ref="G26:H26" si="15">SUM(D23:D26)</f>
        <v>1804</v>
      </c>
      <c r="H26">
        <f t="shared" si="15"/>
        <v>370</v>
      </c>
      <c r="K26" t="s">
        <v>18</v>
      </c>
      <c r="L26" s="4">
        <v>442</v>
      </c>
      <c r="M26" s="4">
        <v>333</v>
      </c>
      <c r="N26" s="4">
        <v>110</v>
      </c>
    </row>
    <row r="27" spans="1:19" x14ac:dyDescent="0.2">
      <c r="K27" t="s">
        <v>20</v>
      </c>
      <c r="L27" s="4">
        <v>428</v>
      </c>
      <c r="M27" s="4">
        <v>310</v>
      </c>
      <c r="N27" s="4">
        <v>148</v>
      </c>
      <c r="O27">
        <f>SUM(L23:L27)</f>
        <v>2245</v>
      </c>
      <c r="P27">
        <f t="shared" ref="P27" si="16">SUM(M23:M27)</f>
        <v>1584</v>
      </c>
      <c r="Q27">
        <f t="shared" ref="Q27" si="17">SUM(N23:N27)</f>
        <v>677</v>
      </c>
    </row>
    <row r="28" spans="1:19" s="3" customFormat="1" x14ac:dyDescent="0.2">
      <c r="A28" s="3" t="s">
        <v>9</v>
      </c>
      <c r="B28" s="3" t="s">
        <v>15</v>
      </c>
      <c r="C28" s="3">
        <v>311</v>
      </c>
      <c r="D28" s="3">
        <v>406</v>
      </c>
      <c r="E28" s="3">
        <v>142</v>
      </c>
      <c r="J28" s="3" t="s">
        <v>9</v>
      </c>
      <c r="K28" s="3" t="s">
        <v>15</v>
      </c>
      <c r="L28" s="3">
        <v>320</v>
      </c>
      <c r="M28" s="3">
        <v>465</v>
      </c>
      <c r="N28" s="3">
        <v>100</v>
      </c>
    </row>
    <row r="29" spans="1:19" x14ac:dyDescent="0.2">
      <c r="B29" t="s">
        <v>16</v>
      </c>
      <c r="C29">
        <v>242</v>
      </c>
      <c r="D29">
        <v>338</v>
      </c>
      <c r="E29">
        <v>82</v>
      </c>
      <c r="K29" t="s">
        <v>16</v>
      </c>
      <c r="L29" s="4">
        <v>769</v>
      </c>
      <c r="M29" s="4">
        <v>232</v>
      </c>
      <c r="N29" s="4">
        <v>116</v>
      </c>
    </row>
    <row r="30" spans="1:19" x14ac:dyDescent="0.2">
      <c r="B30" t="s">
        <v>17</v>
      </c>
      <c r="C30">
        <v>277</v>
      </c>
      <c r="D30">
        <v>487</v>
      </c>
      <c r="E30">
        <v>105</v>
      </c>
      <c r="K30" t="s">
        <v>17</v>
      </c>
      <c r="L30" s="4">
        <v>843</v>
      </c>
      <c r="M30" s="4">
        <v>186</v>
      </c>
      <c r="N30" s="4">
        <v>122</v>
      </c>
    </row>
    <row r="31" spans="1:19" x14ac:dyDescent="0.2">
      <c r="B31" t="s">
        <v>18</v>
      </c>
      <c r="C31">
        <v>296</v>
      </c>
      <c r="D31">
        <v>427</v>
      </c>
      <c r="E31">
        <v>76</v>
      </c>
      <c r="F31">
        <f>SUM(C28:C31)</f>
        <v>1126</v>
      </c>
      <c r="G31">
        <f t="shared" ref="G31" si="18">SUM(D28:D31)</f>
        <v>1658</v>
      </c>
      <c r="H31">
        <f t="shared" ref="H31" si="19">SUM(E28:E31)</f>
        <v>405</v>
      </c>
      <c r="K31" t="s">
        <v>18</v>
      </c>
      <c r="L31" s="4">
        <v>399</v>
      </c>
      <c r="M31" s="4">
        <v>407</v>
      </c>
      <c r="N31" s="4">
        <v>128</v>
      </c>
    </row>
    <row r="32" spans="1:19" x14ac:dyDescent="0.2">
      <c r="K32" t="s">
        <v>20</v>
      </c>
      <c r="L32" s="4">
        <v>428</v>
      </c>
      <c r="M32" s="4">
        <v>378</v>
      </c>
      <c r="N32" s="4">
        <v>225</v>
      </c>
      <c r="O32">
        <f>SUM(L28:L32)</f>
        <v>2759</v>
      </c>
      <c r="P32">
        <f t="shared" ref="P32" si="20">SUM(M28:M32)</f>
        <v>1668</v>
      </c>
      <c r="Q32">
        <f t="shared" ref="Q32" si="21">SUM(N28:N32)</f>
        <v>691</v>
      </c>
    </row>
    <row r="33" spans="1:19" s="3" customFormat="1" x14ac:dyDescent="0.2">
      <c r="A33" s="3" t="s">
        <v>10</v>
      </c>
      <c r="B33" s="3" t="s">
        <v>15</v>
      </c>
      <c r="C33" s="3">
        <v>708</v>
      </c>
      <c r="D33" s="3">
        <v>255</v>
      </c>
      <c r="E33" s="3">
        <v>57</v>
      </c>
      <c r="J33" s="3" t="s">
        <v>10</v>
      </c>
      <c r="K33" s="3" t="s">
        <v>15</v>
      </c>
      <c r="L33" s="3">
        <v>806</v>
      </c>
      <c r="M33" s="3">
        <v>214</v>
      </c>
      <c r="N33" s="3">
        <v>107</v>
      </c>
    </row>
    <row r="34" spans="1:19" x14ac:dyDescent="0.2">
      <c r="B34" t="s">
        <v>16</v>
      </c>
      <c r="C34">
        <v>401</v>
      </c>
      <c r="D34">
        <v>322</v>
      </c>
      <c r="E34">
        <v>83</v>
      </c>
      <c r="K34" t="s">
        <v>16</v>
      </c>
      <c r="L34" s="4">
        <v>614</v>
      </c>
      <c r="M34" s="4">
        <v>321</v>
      </c>
      <c r="N34" s="4">
        <v>121</v>
      </c>
    </row>
    <row r="35" spans="1:19" x14ac:dyDescent="0.2">
      <c r="B35" t="s">
        <v>17</v>
      </c>
      <c r="C35">
        <v>681</v>
      </c>
      <c r="D35">
        <v>174</v>
      </c>
      <c r="E35">
        <v>47</v>
      </c>
      <c r="K35" t="s">
        <v>17</v>
      </c>
      <c r="L35" s="4">
        <v>809</v>
      </c>
      <c r="M35" s="4">
        <v>152</v>
      </c>
      <c r="N35" s="4">
        <v>107</v>
      </c>
    </row>
    <row r="36" spans="1:19" x14ac:dyDescent="0.2">
      <c r="B36" t="s">
        <v>18</v>
      </c>
      <c r="C36">
        <v>371</v>
      </c>
      <c r="D36">
        <v>575</v>
      </c>
      <c r="E36">
        <v>86</v>
      </c>
      <c r="K36" t="s">
        <v>18</v>
      </c>
      <c r="L36" s="4">
        <v>622</v>
      </c>
      <c r="M36" s="4">
        <v>185</v>
      </c>
      <c r="N36" s="4">
        <v>94</v>
      </c>
    </row>
    <row r="37" spans="1:19" x14ac:dyDescent="0.2">
      <c r="B37" t="s">
        <v>20</v>
      </c>
      <c r="C37">
        <v>459</v>
      </c>
      <c r="D37">
        <v>107</v>
      </c>
      <c r="E37">
        <v>23</v>
      </c>
      <c r="F37">
        <f>SUM(C33:C37)</f>
        <v>2620</v>
      </c>
      <c r="G37">
        <f t="shared" ref="G37" si="22">SUM(D33:D37)</f>
        <v>1433</v>
      </c>
      <c r="H37">
        <f t="shared" ref="H37" si="23">SUM(E33:E37)</f>
        <v>296</v>
      </c>
      <c r="K37" t="s">
        <v>20</v>
      </c>
      <c r="L37" s="4">
        <v>750</v>
      </c>
      <c r="M37" s="4">
        <v>113</v>
      </c>
      <c r="N37" s="4">
        <v>71</v>
      </c>
      <c r="O37">
        <f>SUM(L33:L37)</f>
        <v>3601</v>
      </c>
      <c r="P37">
        <f t="shared" ref="P37" si="24">SUM(M33:M37)</f>
        <v>985</v>
      </c>
      <c r="Q37">
        <f t="shared" ref="Q37" si="25">SUM(N33:N37)</f>
        <v>500</v>
      </c>
    </row>
    <row r="38" spans="1:19" s="3" customFormat="1" x14ac:dyDescent="0.2">
      <c r="A38" s="3" t="s">
        <v>11</v>
      </c>
      <c r="B38" s="3" t="s">
        <v>15</v>
      </c>
      <c r="C38" s="3">
        <v>914</v>
      </c>
      <c r="D38" s="3">
        <v>134</v>
      </c>
      <c r="E38" s="3">
        <v>66</v>
      </c>
      <c r="J38" s="3" t="s">
        <v>11</v>
      </c>
      <c r="K38" s="3" t="s">
        <v>15</v>
      </c>
      <c r="L38" s="3">
        <v>759</v>
      </c>
      <c r="M38" s="3">
        <v>129</v>
      </c>
      <c r="N38" s="3">
        <v>85</v>
      </c>
    </row>
    <row r="39" spans="1:19" x14ac:dyDescent="0.2">
      <c r="B39" t="s">
        <v>16</v>
      </c>
      <c r="C39">
        <v>885</v>
      </c>
      <c r="D39">
        <v>126</v>
      </c>
      <c r="E39">
        <v>57</v>
      </c>
      <c r="K39" t="s">
        <v>16</v>
      </c>
      <c r="L39" s="4">
        <v>437</v>
      </c>
      <c r="M39" s="4">
        <v>285</v>
      </c>
      <c r="N39" s="4">
        <v>68</v>
      </c>
    </row>
    <row r="40" spans="1:19" x14ac:dyDescent="0.2">
      <c r="B40" t="s">
        <v>17</v>
      </c>
      <c r="C40">
        <v>618</v>
      </c>
      <c r="D40">
        <v>171</v>
      </c>
      <c r="E40">
        <v>55</v>
      </c>
      <c r="K40" t="s">
        <v>17</v>
      </c>
      <c r="L40" s="4">
        <v>664</v>
      </c>
      <c r="M40" s="4">
        <v>124</v>
      </c>
      <c r="N40" s="4">
        <v>89</v>
      </c>
    </row>
    <row r="41" spans="1:19" x14ac:dyDescent="0.2">
      <c r="B41" t="s">
        <v>18</v>
      </c>
      <c r="C41">
        <v>559</v>
      </c>
      <c r="D41">
        <v>206</v>
      </c>
      <c r="E41">
        <v>68</v>
      </c>
      <c r="F41">
        <f>SUM(C38:C41)</f>
        <v>2976</v>
      </c>
      <c r="G41">
        <f t="shared" ref="G41" si="26">SUM(D38:D41)</f>
        <v>637</v>
      </c>
      <c r="H41">
        <f t="shared" ref="H41" si="27">SUM(E38:E41)</f>
        <v>246</v>
      </c>
      <c r="K41" t="s">
        <v>18</v>
      </c>
      <c r="L41" s="4">
        <v>714</v>
      </c>
      <c r="M41" s="4">
        <v>168</v>
      </c>
      <c r="N41" s="4">
        <v>109</v>
      </c>
    </row>
    <row r="42" spans="1:19" x14ac:dyDescent="0.2">
      <c r="K42" t="s">
        <v>20</v>
      </c>
      <c r="L42" s="4">
        <v>990</v>
      </c>
      <c r="M42" s="4">
        <v>93</v>
      </c>
      <c r="N42" s="4">
        <v>80</v>
      </c>
      <c r="O42">
        <f>SUM(L38:L42)</f>
        <v>3564</v>
      </c>
      <c r="P42" s="5">
        <f t="shared" ref="P42" si="28">SUM(M38:M42)</f>
        <v>799</v>
      </c>
      <c r="Q42">
        <f t="shared" ref="Q42" si="29">SUM(N38:N42)</f>
        <v>431</v>
      </c>
      <c r="R42" t="s">
        <v>26</v>
      </c>
      <c r="S42">
        <v>-2</v>
      </c>
    </row>
    <row r="43" spans="1:19" s="3" customFormat="1" x14ac:dyDescent="0.2">
      <c r="A43" s="3" t="s">
        <v>12</v>
      </c>
      <c r="B43" s="3" t="s">
        <v>15</v>
      </c>
      <c r="C43" s="3">
        <v>406</v>
      </c>
      <c r="D43" s="3">
        <v>603</v>
      </c>
      <c r="E43" s="3">
        <v>85</v>
      </c>
      <c r="J43" s="3" t="s">
        <v>12</v>
      </c>
      <c r="K43" s="3" t="s">
        <v>15</v>
      </c>
      <c r="L43" s="3">
        <v>366</v>
      </c>
      <c r="M43" s="3">
        <v>420</v>
      </c>
      <c r="N43" s="3">
        <v>105</v>
      </c>
    </row>
    <row r="44" spans="1:19" x14ac:dyDescent="0.2">
      <c r="B44" t="s">
        <v>16</v>
      </c>
      <c r="C44">
        <v>338</v>
      </c>
      <c r="D44">
        <v>568</v>
      </c>
      <c r="E44">
        <v>84</v>
      </c>
      <c r="K44" t="s">
        <v>16</v>
      </c>
      <c r="L44" s="4">
        <v>365</v>
      </c>
      <c r="M44" s="4">
        <v>389</v>
      </c>
      <c r="N44" s="4">
        <v>124</v>
      </c>
    </row>
    <row r="45" spans="1:19" x14ac:dyDescent="0.2">
      <c r="B45" t="s">
        <v>17</v>
      </c>
      <c r="C45">
        <v>680</v>
      </c>
      <c r="D45">
        <v>128</v>
      </c>
      <c r="E45">
        <v>44</v>
      </c>
      <c r="K45" t="s">
        <v>17</v>
      </c>
      <c r="L45" s="4">
        <v>377</v>
      </c>
      <c r="M45" s="4">
        <v>306</v>
      </c>
      <c r="N45" s="4">
        <v>47</v>
      </c>
    </row>
    <row r="46" spans="1:19" x14ac:dyDescent="0.2">
      <c r="B46" t="s">
        <v>18</v>
      </c>
      <c r="C46">
        <v>302</v>
      </c>
      <c r="D46">
        <v>404</v>
      </c>
      <c r="E46">
        <v>42</v>
      </c>
      <c r="K46" t="s">
        <v>18</v>
      </c>
      <c r="L46" s="4">
        <v>423</v>
      </c>
      <c r="M46" s="4">
        <v>272</v>
      </c>
      <c r="N46" s="4">
        <v>67</v>
      </c>
    </row>
    <row r="47" spans="1:19" x14ac:dyDescent="0.2">
      <c r="B47" t="s">
        <v>20</v>
      </c>
      <c r="C47">
        <v>306</v>
      </c>
      <c r="D47">
        <v>576</v>
      </c>
      <c r="E47">
        <v>142</v>
      </c>
      <c r="K47" t="s">
        <v>20</v>
      </c>
      <c r="L47" s="4">
        <v>379</v>
      </c>
      <c r="M47" s="4">
        <v>398</v>
      </c>
      <c r="N47" s="4">
        <v>159</v>
      </c>
    </row>
    <row r="48" spans="1:19" x14ac:dyDescent="0.2">
      <c r="B48" t="s">
        <v>19</v>
      </c>
      <c r="C48">
        <v>366</v>
      </c>
      <c r="D48">
        <v>354</v>
      </c>
      <c r="E48">
        <v>43</v>
      </c>
      <c r="F48">
        <f>SUM(C43:C48)</f>
        <v>2398</v>
      </c>
      <c r="G48">
        <f t="shared" ref="G48:H48" si="30">SUM(D43:D48)</f>
        <v>2633</v>
      </c>
      <c r="H48">
        <f t="shared" si="30"/>
        <v>440</v>
      </c>
      <c r="O48">
        <f>SUM(L43:L48)</f>
        <v>1910</v>
      </c>
      <c r="P48">
        <f t="shared" ref="P48" si="31">SUM(M43:M48)</f>
        <v>1785</v>
      </c>
      <c r="Q48">
        <f t="shared" ref="Q48" si="32">SUM(N43:N48)</f>
        <v>502</v>
      </c>
    </row>
    <row r="49" spans="1:18" s="3" customFormat="1" x14ac:dyDescent="0.2">
      <c r="A49" s="3" t="s">
        <v>13</v>
      </c>
      <c r="B49" s="3" t="s">
        <v>15</v>
      </c>
      <c r="C49" s="3">
        <v>356</v>
      </c>
      <c r="D49" s="3">
        <v>400</v>
      </c>
      <c r="E49" s="3">
        <v>72</v>
      </c>
      <c r="J49" s="3" t="s">
        <v>13</v>
      </c>
      <c r="K49" s="3" t="s">
        <v>15</v>
      </c>
      <c r="L49" s="3">
        <v>324</v>
      </c>
      <c r="M49" s="3">
        <v>382</v>
      </c>
      <c r="N49" s="3">
        <v>98</v>
      </c>
    </row>
    <row r="50" spans="1:18" x14ac:dyDescent="0.2">
      <c r="B50" t="s">
        <v>16</v>
      </c>
      <c r="C50">
        <v>821</v>
      </c>
      <c r="D50">
        <v>202</v>
      </c>
      <c r="E50">
        <v>74</v>
      </c>
      <c r="K50" t="s">
        <v>16</v>
      </c>
      <c r="L50" s="4">
        <v>389</v>
      </c>
      <c r="M50" s="4">
        <v>337</v>
      </c>
      <c r="N50" s="4">
        <v>108</v>
      </c>
    </row>
    <row r="51" spans="1:18" x14ac:dyDescent="0.2">
      <c r="B51" t="s">
        <v>17</v>
      </c>
      <c r="C51">
        <v>430</v>
      </c>
      <c r="D51">
        <v>336</v>
      </c>
      <c r="E51">
        <v>64</v>
      </c>
      <c r="K51" t="s">
        <v>17</v>
      </c>
      <c r="L51" s="4">
        <v>466</v>
      </c>
      <c r="M51" s="4">
        <v>255</v>
      </c>
      <c r="N51" s="4">
        <v>136</v>
      </c>
    </row>
    <row r="52" spans="1:18" x14ac:dyDescent="0.2">
      <c r="B52" t="s">
        <v>18</v>
      </c>
      <c r="C52">
        <v>338</v>
      </c>
      <c r="D52">
        <v>428</v>
      </c>
      <c r="E52">
        <v>117</v>
      </c>
      <c r="K52" t="s">
        <v>18</v>
      </c>
      <c r="L52" s="4">
        <v>360</v>
      </c>
      <c r="M52" s="4">
        <v>349</v>
      </c>
      <c r="N52" s="4">
        <v>141</v>
      </c>
    </row>
    <row r="53" spans="1:18" x14ac:dyDescent="0.2">
      <c r="B53" t="s">
        <v>20</v>
      </c>
      <c r="C53">
        <v>457</v>
      </c>
      <c r="D53">
        <v>558</v>
      </c>
      <c r="E53">
        <v>100</v>
      </c>
      <c r="F53">
        <f>SUM(C49:C53)</f>
        <v>2402</v>
      </c>
      <c r="G53">
        <f t="shared" ref="G53" si="33">SUM(D49:D53)</f>
        <v>1924</v>
      </c>
      <c r="H53">
        <f t="shared" ref="H53" si="34">SUM(E49:E53)</f>
        <v>427</v>
      </c>
      <c r="K53" t="s">
        <v>20</v>
      </c>
      <c r="L53" s="4">
        <v>445</v>
      </c>
      <c r="M53" s="4">
        <v>335</v>
      </c>
      <c r="N53" s="4">
        <v>134</v>
      </c>
      <c r="O53">
        <f>SUM(L49:L53)</f>
        <v>1984</v>
      </c>
      <c r="P53">
        <f t="shared" ref="P53" si="35">SUM(M49:M53)</f>
        <v>1658</v>
      </c>
      <c r="Q53">
        <f t="shared" ref="Q53" si="36">SUM(N49:N53)</f>
        <v>617</v>
      </c>
    </row>
    <row r="54" spans="1:18" s="3" customFormat="1" x14ac:dyDescent="0.2">
      <c r="A54" s="3" t="s">
        <v>14</v>
      </c>
      <c r="B54" s="3" t="s">
        <v>15</v>
      </c>
      <c r="C54" s="3">
        <v>246</v>
      </c>
      <c r="D54" s="3">
        <v>453</v>
      </c>
      <c r="E54" s="3">
        <v>69</v>
      </c>
      <c r="J54" s="3" t="s">
        <v>14</v>
      </c>
      <c r="K54" s="3" t="s">
        <v>15</v>
      </c>
      <c r="L54" s="3">
        <v>352</v>
      </c>
      <c r="M54" s="3">
        <v>360</v>
      </c>
      <c r="N54" s="3">
        <v>174</v>
      </c>
    </row>
    <row r="55" spans="1:18" x14ac:dyDescent="0.2">
      <c r="B55" t="s">
        <v>16</v>
      </c>
      <c r="C55">
        <v>245</v>
      </c>
      <c r="D55">
        <v>500</v>
      </c>
      <c r="E55">
        <v>84</v>
      </c>
      <c r="K55" t="s">
        <v>16</v>
      </c>
      <c r="L55" s="4">
        <v>357</v>
      </c>
      <c r="M55" s="4">
        <v>383</v>
      </c>
      <c r="N55" s="4">
        <v>111</v>
      </c>
    </row>
    <row r="56" spans="1:18" x14ac:dyDescent="0.2">
      <c r="B56" t="s">
        <v>17</v>
      </c>
      <c r="C56">
        <v>305</v>
      </c>
      <c r="D56">
        <v>632</v>
      </c>
      <c r="E56">
        <v>114</v>
      </c>
      <c r="K56" t="s">
        <v>17</v>
      </c>
      <c r="L56" s="4">
        <v>318</v>
      </c>
      <c r="M56" s="4">
        <v>391</v>
      </c>
      <c r="N56" s="4">
        <v>139</v>
      </c>
    </row>
    <row r="57" spans="1:18" x14ac:dyDescent="0.2">
      <c r="B57" t="s">
        <v>18</v>
      </c>
      <c r="C57">
        <v>251</v>
      </c>
      <c r="D57">
        <v>582</v>
      </c>
      <c r="E57">
        <v>110</v>
      </c>
      <c r="K57" t="s">
        <v>18</v>
      </c>
      <c r="L57" s="4">
        <v>373</v>
      </c>
      <c r="M57" s="4">
        <v>360</v>
      </c>
      <c r="N57" s="4">
        <v>182</v>
      </c>
    </row>
    <row r="58" spans="1:18" x14ac:dyDescent="0.2">
      <c r="B58" t="s">
        <v>20</v>
      </c>
      <c r="C58">
        <v>324</v>
      </c>
      <c r="D58">
        <v>723</v>
      </c>
      <c r="E58">
        <v>126</v>
      </c>
      <c r="F58">
        <f>SUM(C54:C58)</f>
        <v>1371</v>
      </c>
      <c r="G58">
        <f t="shared" ref="G58" si="37">SUM(D54:D58)</f>
        <v>2890</v>
      </c>
      <c r="H58">
        <f t="shared" ref="H58" si="38">SUM(E54:E58)</f>
        <v>503</v>
      </c>
      <c r="K58" t="s">
        <v>20</v>
      </c>
      <c r="L58" s="4">
        <v>268</v>
      </c>
      <c r="M58" s="4">
        <v>455</v>
      </c>
      <c r="N58" s="4">
        <v>110</v>
      </c>
      <c r="O58">
        <f>SUM(L54:L58)</f>
        <v>1668</v>
      </c>
      <c r="P58">
        <f t="shared" ref="P58" si="39">SUM(M54:M58)</f>
        <v>1949</v>
      </c>
      <c r="Q58">
        <f t="shared" ref="Q58" si="40">SUM(N54:N58)</f>
        <v>716</v>
      </c>
    </row>
    <row r="59" spans="1:18" s="3" customFormat="1" x14ac:dyDescent="0.2">
      <c r="A59" s="3" t="s">
        <v>5</v>
      </c>
      <c r="B59" s="3" t="s">
        <v>21</v>
      </c>
      <c r="C59" s="3">
        <f>SUM(C3:C58)</f>
        <v>19955</v>
      </c>
      <c r="D59" s="3">
        <f t="shared" ref="D59:E59" si="41">SUM(D3:D58)</f>
        <v>21722</v>
      </c>
      <c r="E59" s="3">
        <f t="shared" si="41"/>
        <v>4615</v>
      </c>
      <c r="F59" s="3">
        <f>SUM(F3:F58)</f>
        <v>19955</v>
      </c>
      <c r="G59" s="3">
        <f t="shared" ref="G59:H59" si="42">SUM(G3:G58)</f>
        <v>21722</v>
      </c>
      <c r="H59" s="3">
        <f t="shared" si="42"/>
        <v>4615</v>
      </c>
      <c r="J59" s="3" t="s">
        <v>5</v>
      </c>
      <c r="K59" s="3" t="s">
        <v>21</v>
      </c>
      <c r="L59" s="6">
        <f>SUM(L3:L58)</f>
        <v>25933</v>
      </c>
      <c r="M59" s="6">
        <f t="shared" ref="M59" si="43">SUM(M3:M58)</f>
        <v>18321</v>
      </c>
      <c r="N59" s="6">
        <f t="shared" ref="N59" si="44">SUM(N3:N58)</f>
        <v>7507</v>
      </c>
      <c r="O59" s="3">
        <f>SUM(O3:O58)</f>
        <v>25933</v>
      </c>
      <c r="P59" s="3">
        <f t="shared" ref="P59" si="45">SUM(P3:P58)</f>
        <v>18321</v>
      </c>
      <c r="Q59" s="3">
        <f t="shared" ref="Q59" si="46">SUM(Q3:Q58)</f>
        <v>7507</v>
      </c>
      <c r="R59" s="3" t="s">
        <v>30</v>
      </c>
    </row>
    <row r="60" spans="1:18" x14ac:dyDescent="0.2">
      <c r="A60" t="s">
        <v>25</v>
      </c>
      <c r="K60" s="4" t="s">
        <v>24</v>
      </c>
      <c r="L60" s="4">
        <v>25875</v>
      </c>
      <c r="M60" s="4">
        <v>18323</v>
      </c>
      <c r="N60" s="4">
        <v>7513</v>
      </c>
    </row>
    <row r="61" spans="1:18" x14ac:dyDescent="0.2">
      <c r="K61" s="4" t="s">
        <v>29</v>
      </c>
      <c r="L61">
        <f>L59-L60</f>
        <v>58</v>
      </c>
      <c r="M61">
        <f t="shared" ref="M61:N61" si="47">M59-M60</f>
        <v>-2</v>
      </c>
      <c r="N61">
        <f t="shared" si="47"/>
        <v>-6</v>
      </c>
    </row>
  </sheetData>
  <mergeCells count="1">
    <mergeCell ref="F1:H1"/>
  </mergeCells>
  <phoneticPr fontId="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PlanEvotes-1938 and 1940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Winters</dc:creator>
  <cp:lastModifiedBy>Robert Winters</cp:lastModifiedBy>
  <dcterms:created xsi:type="dcterms:W3CDTF">2022-08-14T17:00:18Z</dcterms:created>
  <dcterms:modified xsi:type="dcterms:W3CDTF">2022-08-14T20:18:41Z</dcterms:modified>
</cp:coreProperties>
</file>